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PL\2023\PROCESSO ADMINISTRATIVO\707202371 - SERVIÇOS DE VIGILÂNCIA - COFEN - SRP\7. EDITAL - RETIFICADO\"/>
    </mc:Choice>
  </mc:AlternateContent>
  <xr:revisionPtr revIDLastSave="0" documentId="13_ncr:1_{ADFF4845-3D37-4085-8828-C22A05C11E3E}" xr6:coauthVersionLast="47" xr6:coauthVersionMax="47" xr10:uidLastSave="{00000000-0000-0000-0000-000000000000}"/>
  <bookViews>
    <workbookView xWindow="-120" yWindow="-120" windowWidth="29040" windowHeight="15720" xr2:uid="{B29A7C02-7D6C-4707-86AC-62AF1F392B1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G25" i="1" s="1"/>
  <c r="H25" i="1" s="1"/>
  <c r="E24" i="1"/>
  <c r="G24" i="1" s="1"/>
  <c r="H24" i="1" s="1"/>
  <c r="E23" i="1"/>
  <c r="G23" i="1" s="1"/>
  <c r="H23" i="1" s="1"/>
  <c r="E22" i="1"/>
  <c r="G22" i="1" s="1"/>
  <c r="H22" i="1" s="1"/>
  <c r="E21" i="1"/>
  <c r="G21" i="1" s="1"/>
  <c r="H21" i="1" s="1"/>
  <c r="E20" i="1"/>
  <c r="G20" i="1" s="1"/>
  <c r="G26" i="1" l="1"/>
  <c r="H26" i="1" s="1"/>
  <c r="H20" i="1"/>
  <c r="H27" i="1" s="1"/>
</calcChain>
</file>

<file path=xl/sharedStrings.xml><?xml version="1.0" encoding="utf-8"?>
<sst xmlns="http://schemas.openxmlformats.org/spreadsheetml/2006/main" count="34" uniqueCount="34">
  <si>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Nos valores propostos estarão inclusos todos os custos operacionais, encargos previdenciários, trabalhistas, tributários, comerciais e quaisquer outros que incidam direta ou indiretamente na execução do objeto.</t>
    </r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</si>
  <si>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Os serviços deverão ser realizados conforme o Termo de Referência, que contém a descrição detalhada.</t>
    </r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</si>
  <si>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sz val="12"/>
        <color rgb="FF000000"/>
        <rFont val="Arial"/>
        <family val="2"/>
      </rPr>
      <t>Não serão aceitos valores superiores aos descritos nas tabelas abaixo.</t>
    </r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</si>
  <si>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Se houver indícios de inexequibilidade da proposta de preço, ou em caso da necessidade de esclarecimentos complementares, poderão ser efetuadas diligências, para que a empresa comprove a exequibilidade da proposta.</t>
    </r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</si>
  <si>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  </r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</si>
  <si>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Os preços deverão ser expressos em moeda corrente nacional (Real) com no máximo 02 (duas) casas decimais.</t>
    </r>
  </si>
  <si>
    <t>1. Os postos de trabalho com escala de 12h x 36h envolvem 2 (dois) vigilantes.</t>
  </si>
  <si>
    <t>Tipo de serviço</t>
  </si>
  <si>
    <t>Valor por empregado</t>
  </si>
  <si>
    <t>[a]</t>
  </si>
  <si>
    <t>Quantidade de empregados por posto</t>
  </si>
  <si>
    <t>[b]</t>
  </si>
  <si>
    <t>Valor por posto</t>
  </si>
  <si>
    <t>[c] = [a] x [b]</t>
  </si>
  <si>
    <t>Quant. de Postos</t>
  </si>
  <si>
    <t>[d]</t>
  </si>
  <si>
    <t>Vl. Mensal do serviço</t>
  </si>
  <si>
    <t>[e] = [c] x [d]</t>
  </si>
  <si>
    <t>Valor anual</t>
  </si>
  <si>
    <t>[f] = [e] x 12</t>
  </si>
  <si>
    <t>Posto de Vigilância Comum, Desarmado, Diurno, 12h x 36h, 7 dias p/ semana.</t>
  </si>
  <si>
    <t>Posto de Vigilância Comum, Armado, Noturno, 12h x 36h, 7 dias p/ semana.</t>
  </si>
  <si>
    <r>
      <t>Endereço da Sede 02:</t>
    </r>
    <r>
      <rPr>
        <sz val="12"/>
        <color theme="1"/>
        <rFont val="Arial"/>
        <family val="2"/>
      </rPr>
      <t xml:space="preserve"> EQS 208, Asa Sul, Brasília-DF.</t>
    </r>
  </si>
  <si>
    <t>2. O posto de trabalho de 44h semanais diurnas envolve apenas 1 (um) vigilante.</t>
  </si>
  <si>
    <t>Posto de Encarregado de Segurança, Desarmado, Diurno, 44h semanais, de segunda a sexta.</t>
  </si>
  <si>
    <t>Posto de Vigilância Motorizado, Desarmado, Diurno, 12h x 36h, 7 dias p/ semana.</t>
  </si>
  <si>
    <t>Posto de Vigilância Comum, Armado, Diurno, 12h x 36h, 7 dias p/ semana.</t>
  </si>
  <si>
    <t>Posto de Vigilância Motorizado, Armado, Noturno, 12h x 36h, 7 dias p/ semana.</t>
  </si>
  <si>
    <t>Item</t>
  </si>
  <si>
    <t>ANEXO II – ORÇAMENTO ESTIMATIVO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</si>
  <si>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A proponente deverá preencher o Modelo de Proposta de Preços (Anexo III do Edital) e a Planilha de Custo e Formação de Preços (Anexo A do Termo de Referência), observando os valores máximos estimado da contratação indicados nas tabelas abaixo.</t>
    </r>
  </si>
  <si>
    <t>TABELA – POSTOS PARA FUTURA SEDE (em construção)</t>
  </si>
  <si>
    <r>
      <t xml:space="preserve">VALOR TOTAL MENSAL ESTIMADO </t>
    </r>
    <r>
      <rPr>
        <b/>
        <sz val="12"/>
        <color rgb="FF000000"/>
        <rFont val="Wingdings"/>
        <charset val="2"/>
      </rPr>
      <t>à</t>
    </r>
  </si>
  <si>
    <r>
      <t xml:space="preserve">VALOR GLOBAL ANUAL ESTIMADO </t>
    </r>
    <r>
      <rPr>
        <b/>
        <sz val="12"/>
        <color rgb="FF000000"/>
        <rFont val="Wingdings"/>
        <charset val="2"/>
      </rPr>
      <t>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</si>
</sst>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Wingdings"/>
      <charset val="2"/>
    </font>
    <font>
      <b/>
      <sz val="7"/>
      <color rgb="FF000000"/>
      <name val="Times New Roman"/>
      <family val="1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019F-6A0C-49BA-AB53-73A08EFDB321}">
  <dimension ref="A1:P132"/>
  <sheetViews>
    <sheetView tabSelected="1" topLeftCell="A13" zoomScale="80" zoomScaleNormal="80" workbookViewId="0">
      <selection activeCell="A27" sqref="A27:G27"/>
    </sheetView>
  </sheetViews>
  <sheetFormatPr defaultRowHeight="15" x14ac:dyDescent="0.25"/>
  <cols>
    <col min="1" max="1" width="8.28515625" customWidth="1"/>
    <col min="2" max="2" width="20.85546875" customWidth="1"/>
    <col min="3" max="3" width="16.5703125" customWidth="1"/>
    <col min="4" max="4" width="14.28515625" customWidth="1"/>
    <col min="5" max="5" width="17" customWidth="1"/>
    <col min="6" max="6" width="21.7109375" customWidth="1"/>
    <col min="7" max="7" width="20.140625" customWidth="1"/>
    <col min="8" max="8" width="22" customWidth="1"/>
  </cols>
  <sheetData>
    <row r="1" spans="1:16" ht="36" customHeight="1" x14ac:dyDescent="0.25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31.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6.6" customHeight="1" x14ac:dyDescent="0.25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ht="38.25" customHeight="1" x14ac:dyDescent="0.25">
      <c r="A4" s="20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24.6" customHeight="1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24.6" customHeight="1" x14ac:dyDescent="0.25">
      <c r="A6" s="21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36" customHeight="1" x14ac:dyDescent="0.25">
      <c r="A7" s="20" t="s">
        <v>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43.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24.6" customHeight="1" x14ac:dyDescent="0.25">
      <c r="A9" s="21" t="s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9" customHeight="1" x14ac:dyDescent="0.25">
      <c r="A10" s="1"/>
    </row>
    <row r="11" spans="1:16" ht="12.75" customHeight="1" x14ac:dyDescent="0.25">
      <c r="A11" s="7"/>
    </row>
    <row r="12" spans="1:16" ht="31.9" customHeight="1" x14ac:dyDescent="0.25">
      <c r="A12" s="22" t="s">
        <v>31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29.25" customHeight="1" x14ac:dyDescent="0.25">
      <c r="A13" s="28" t="s">
        <v>22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9" customHeight="1" x14ac:dyDescent="0.25">
      <c r="A14" s="2"/>
    </row>
    <row r="15" spans="1:16" ht="30" customHeight="1" x14ac:dyDescent="0.25">
      <c r="A15" s="7"/>
      <c r="B15" s="7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9.75" customHeight="1" x14ac:dyDescent="0.25">
      <c r="A16" s="2"/>
    </row>
    <row r="17" spans="1:16" ht="36.75" customHeight="1" x14ac:dyDescent="0.25">
      <c r="B17" s="7" t="s">
        <v>23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52.9" customHeight="1" x14ac:dyDescent="0.25">
      <c r="A18" s="26" t="s">
        <v>28</v>
      </c>
      <c r="B18" s="23" t="s">
        <v>7</v>
      </c>
      <c r="C18" s="3" t="s">
        <v>8</v>
      </c>
      <c r="D18" s="3" t="s">
        <v>10</v>
      </c>
      <c r="E18" s="3" t="s">
        <v>12</v>
      </c>
      <c r="F18" s="3" t="s">
        <v>14</v>
      </c>
      <c r="G18" s="3" t="s">
        <v>16</v>
      </c>
      <c r="H18" s="3" t="s">
        <v>18</v>
      </c>
    </row>
    <row r="19" spans="1:16" ht="56.25" customHeight="1" x14ac:dyDescent="0.25">
      <c r="A19" s="26"/>
      <c r="B19" s="24"/>
      <c r="C19" s="4" t="s">
        <v>9</v>
      </c>
      <c r="D19" s="4" t="s">
        <v>11</v>
      </c>
      <c r="E19" s="4" t="s">
        <v>13</v>
      </c>
      <c r="F19" s="4" t="s">
        <v>15</v>
      </c>
      <c r="G19" s="4" t="s">
        <v>17</v>
      </c>
      <c r="H19" s="4" t="s">
        <v>19</v>
      </c>
    </row>
    <row r="20" spans="1:16" ht="69" customHeight="1" x14ac:dyDescent="0.25">
      <c r="A20" s="17">
        <v>1</v>
      </c>
      <c r="B20" s="15" t="s">
        <v>24</v>
      </c>
      <c r="C20" s="8">
        <v>11378.73</v>
      </c>
      <c r="D20" s="5">
        <v>1</v>
      </c>
      <c r="E20" s="9">
        <f t="shared" ref="E20:E25" si="0">C20*D20</f>
        <v>11378.73</v>
      </c>
      <c r="F20" s="5">
        <v>1</v>
      </c>
      <c r="G20" s="8">
        <f t="shared" ref="G20:G25" si="1">E20*F20</f>
        <v>11378.73</v>
      </c>
      <c r="H20" s="9">
        <f t="shared" ref="H20:H26" si="2">G20*12</f>
        <v>136544.76</v>
      </c>
    </row>
    <row r="21" spans="1:16" ht="58.5" customHeight="1" x14ac:dyDescent="0.25">
      <c r="A21" s="17">
        <v>2</v>
      </c>
      <c r="B21" s="15" t="s">
        <v>25</v>
      </c>
      <c r="C21" s="8">
        <v>11055.06</v>
      </c>
      <c r="D21" s="5">
        <v>2</v>
      </c>
      <c r="E21" s="9">
        <f t="shared" si="0"/>
        <v>22110.12</v>
      </c>
      <c r="F21" s="5">
        <v>1</v>
      </c>
      <c r="G21" s="8">
        <f t="shared" si="1"/>
        <v>22110.12</v>
      </c>
      <c r="H21" s="9">
        <f t="shared" si="2"/>
        <v>265321.44</v>
      </c>
    </row>
    <row r="22" spans="1:16" ht="54.75" customHeight="1" x14ac:dyDescent="0.25">
      <c r="A22" s="17">
        <v>3</v>
      </c>
      <c r="B22" s="15" t="s">
        <v>20</v>
      </c>
      <c r="C22" s="8">
        <v>9371.24</v>
      </c>
      <c r="D22" s="5">
        <v>2</v>
      </c>
      <c r="E22" s="9">
        <f t="shared" si="0"/>
        <v>18742.48</v>
      </c>
      <c r="F22" s="5">
        <v>4</v>
      </c>
      <c r="G22" s="8">
        <f t="shared" si="1"/>
        <v>74969.919999999998</v>
      </c>
      <c r="H22" s="9">
        <f t="shared" si="2"/>
        <v>899639.04</v>
      </c>
    </row>
    <row r="23" spans="1:16" ht="54.75" customHeight="1" x14ac:dyDescent="0.25">
      <c r="A23" s="17">
        <v>4</v>
      </c>
      <c r="B23" s="15" t="s">
        <v>26</v>
      </c>
      <c r="C23" s="8">
        <v>9461.1299999999992</v>
      </c>
      <c r="D23" s="5">
        <v>2</v>
      </c>
      <c r="E23" s="9">
        <f t="shared" si="0"/>
        <v>18922.259999999998</v>
      </c>
      <c r="F23" s="5">
        <v>2</v>
      </c>
      <c r="G23" s="8">
        <f t="shared" si="1"/>
        <v>37844.519999999997</v>
      </c>
      <c r="H23" s="9">
        <f t="shared" si="2"/>
        <v>454134.24</v>
      </c>
    </row>
    <row r="24" spans="1:16" ht="56.25" customHeight="1" x14ac:dyDescent="0.25">
      <c r="A24" s="17">
        <v>5</v>
      </c>
      <c r="B24" s="15" t="s">
        <v>27</v>
      </c>
      <c r="C24" s="8">
        <v>11954.56</v>
      </c>
      <c r="D24" s="5">
        <v>2</v>
      </c>
      <c r="E24" s="9">
        <f t="shared" si="0"/>
        <v>23909.119999999999</v>
      </c>
      <c r="F24" s="5">
        <v>1</v>
      </c>
      <c r="G24" s="9">
        <f t="shared" si="1"/>
        <v>23909.119999999999</v>
      </c>
      <c r="H24" s="9">
        <f t="shared" si="2"/>
        <v>286909.44</v>
      </c>
    </row>
    <row r="25" spans="1:16" ht="54" customHeight="1" x14ac:dyDescent="0.25">
      <c r="A25" s="17">
        <v>6</v>
      </c>
      <c r="B25" s="16" t="s">
        <v>21</v>
      </c>
      <c r="C25" s="10">
        <v>10325.48</v>
      </c>
      <c r="D25" s="11">
        <v>2</v>
      </c>
      <c r="E25" s="12">
        <f t="shared" si="0"/>
        <v>20650.96</v>
      </c>
      <c r="F25" s="11">
        <v>4</v>
      </c>
      <c r="G25" s="9">
        <f t="shared" si="1"/>
        <v>82603.839999999997</v>
      </c>
      <c r="H25" s="9">
        <f t="shared" si="2"/>
        <v>991246.08</v>
      </c>
    </row>
    <row r="26" spans="1:16" ht="52.5" customHeight="1" x14ac:dyDescent="0.25">
      <c r="A26" s="27" t="s">
        <v>32</v>
      </c>
      <c r="B26" s="27"/>
      <c r="C26" s="27"/>
      <c r="D26" s="27"/>
      <c r="E26" s="27"/>
      <c r="F26" s="27"/>
      <c r="G26" s="14">
        <f>SUM(G20:G25)</f>
        <v>252816.24999999997</v>
      </c>
      <c r="H26" s="6">
        <f t="shared" si="2"/>
        <v>3033794.9999999995</v>
      </c>
    </row>
    <row r="27" spans="1:16" ht="52.5" customHeight="1" x14ac:dyDescent="0.25">
      <c r="A27" s="25" t="s">
        <v>33</v>
      </c>
      <c r="B27" s="25"/>
      <c r="C27" s="25"/>
      <c r="D27" s="25"/>
      <c r="E27" s="25"/>
      <c r="F27" s="25"/>
      <c r="G27" s="25"/>
      <c r="H27" s="13">
        <f>SUM(H20:H25)</f>
        <v>3033795</v>
      </c>
    </row>
    <row r="28" spans="1:16" ht="40.15" customHeight="1" x14ac:dyDescent="0.25">
      <c r="A28" s="7"/>
    </row>
    <row r="29" spans="1:16" ht="71.45" customHeight="1" x14ac:dyDescent="0.25"/>
    <row r="30" spans="1:16" ht="31.15" customHeight="1" x14ac:dyDescent="0.25"/>
    <row r="31" spans="1:16" ht="68.25" customHeight="1" x14ac:dyDescent="0.25"/>
    <row r="32" spans="1:16" ht="63" customHeight="1" x14ac:dyDescent="0.25"/>
    <row r="33" ht="55.5" customHeight="1" x14ac:dyDescent="0.25"/>
    <row r="34" ht="54.75" customHeight="1" x14ac:dyDescent="0.25"/>
    <row r="35" ht="52.9" customHeight="1" x14ac:dyDescent="0.25"/>
    <row r="36" ht="55.9" customHeight="1" x14ac:dyDescent="0.25"/>
    <row r="37" ht="37.9" customHeight="1" x14ac:dyDescent="0.25"/>
    <row r="38" ht="33.6" customHeight="1" x14ac:dyDescent="0.25"/>
    <row r="39" ht="41.45" customHeight="1" x14ac:dyDescent="0.25"/>
    <row r="40" ht="59.45" customHeight="1" x14ac:dyDescent="0.25"/>
    <row r="41" ht="33.6" customHeight="1" x14ac:dyDescent="0.25"/>
    <row r="42" ht="46.15" customHeight="1" x14ac:dyDescent="0.25"/>
    <row r="43" ht="43.15" customHeight="1" x14ac:dyDescent="0.25"/>
    <row r="44" ht="40.15" customHeight="1" x14ac:dyDescent="0.25"/>
    <row r="45" ht="56.45" customHeight="1" x14ac:dyDescent="0.25"/>
    <row r="46" ht="336.6" customHeight="1" x14ac:dyDescent="0.25"/>
    <row r="47" ht="323.45" customHeight="1" x14ac:dyDescent="0.25"/>
    <row r="48" ht="178.9" customHeight="1" x14ac:dyDescent="0.25"/>
    <row r="49" ht="58.15" customHeight="1" x14ac:dyDescent="0.25"/>
    <row r="50" ht="76.150000000000006" customHeight="1" x14ac:dyDescent="0.25"/>
    <row r="51" ht="82.9" customHeight="1" x14ac:dyDescent="0.25"/>
    <row r="52" ht="187.9" customHeight="1" x14ac:dyDescent="0.25"/>
    <row r="53" ht="48" customHeight="1" x14ac:dyDescent="0.25"/>
    <row r="54" ht="165.6" customHeight="1" x14ac:dyDescent="0.25"/>
    <row r="55" ht="87" customHeight="1" x14ac:dyDescent="0.25"/>
    <row r="56" ht="47.45" customHeight="1" x14ac:dyDescent="0.25"/>
    <row r="57" ht="58.15" customHeight="1" x14ac:dyDescent="0.25"/>
    <row r="58" ht="36" customHeight="1" x14ac:dyDescent="0.25"/>
    <row r="59" ht="34.9" customHeight="1" x14ac:dyDescent="0.25"/>
    <row r="60" ht="282" customHeight="1" x14ac:dyDescent="0.25"/>
    <row r="61" ht="34.9" customHeight="1" x14ac:dyDescent="0.25"/>
    <row r="63" ht="43.15" customHeight="1" x14ac:dyDescent="0.25"/>
    <row r="64" ht="36.6" customHeight="1" x14ac:dyDescent="0.25"/>
    <row r="67" ht="33" customHeight="1" x14ac:dyDescent="0.25"/>
    <row r="68" ht="76.900000000000006" customHeight="1" x14ac:dyDescent="0.25"/>
    <row r="69" ht="40.9" customHeight="1" x14ac:dyDescent="0.25"/>
    <row r="70" ht="75" customHeight="1" x14ac:dyDescent="0.25"/>
    <row r="71" ht="41.45" customHeight="1" x14ac:dyDescent="0.25"/>
    <row r="72" ht="84" customHeight="1" x14ac:dyDescent="0.25"/>
    <row r="73" ht="36.6" customHeight="1" x14ac:dyDescent="0.25"/>
    <row r="74" ht="43.9" customHeight="1" x14ac:dyDescent="0.25"/>
    <row r="76" ht="48.6" customHeight="1" x14ac:dyDescent="0.25"/>
    <row r="77" ht="40.9" customHeight="1" x14ac:dyDescent="0.25"/>
    <row r="78" ht="27" customHeight="1" x14ac:dyDescent="0.25"/>
    <row r="79" ht="20.45" customHeight="1" x14ac:dyDescent="0.25"/>
    <row r="80" ht="16.149999999999999" customHeight="1" x14ac:dyDescent="0.25"/>
    <row r="81" ht="31.15" customHeight="1" x14ac:dyDescent="0.25"/>
    <row r="82" ht="29.45" customHeight="1" x14ac:dyDescent="0.25"/>
    <row r="83" ht="27" customHeight="1" x14ac:dyDescent="0.25"/>
    <row r="84" ht="25.9" customHeight="1" x14ac:dyDescent="0.25"/>
    <row r="85" ht="17.45" customHeight="1" x14ac:dyDescent="0.25"/>
    <row r="86" ht="36" customHeight="1" x14ac:dyDescent="0.25"/>
    <row r="87" ht="32.450000000000003" customHeight="1" x14ac:dyDescent="0.25"/>
    <row r="88" ht="55.9" customHeight="1" x14ac:dyDescent="0.25"/>
    <row r="90" ht="44.45" customHeight="1" x14ac:dyDescent="0.25"/>
    <row r="92" ht="45" customHeight="1" x14ac:dyDescent="0.25"/>
    <row r="94" ht="47.45" customHeight="1" x14ac:dyDescent="0.25"/>
    <row r="95" ht="32.450000000000003" customHeight="1" x14ac:dyDescent="0.25"/>
    <row r="99" ht="33.6" customHeight="1" x14ac:dyDescent="0.25"/>
    <row r="100" ht="138" customHeight="1" x14ac:dyDescent="0.25"/>
    <row r="101" ht="102.6" customHeight="1" x14ac:dyDescent="0.25"/>
    <row r="102" ht="41.45" customHeight="1" x14ac:dyDescent="0.25"/>
    <row r="104" ht="44.45" customHeight="1" x14ac:dyDescent="0.25"/>
    <row r="105" ht="37.9" customHeight="1" x14ac:dyDescent="0.25"/>
    <row r="106" ht="49.15" customHeight="1" x14ac:dyDescent="0.25"/>
    <row r="108" ht="43.15" customHeight="1" x14ac:dyDescent="0.25"/>
    <row r="109" ht="33.6" customHeight="1" x14ac:dyDescent="0.25"/>
    <row r="110" ht="32.450000000000003" customHeight="1" x14ac:dyDescent="0.25"/>
    <row r="111" ht="31.15" customHeight="1" x14ac:dyDescent="0.25"/>
    <row r="112" ht="31.15" customHeight="1" x14ac:dyDescent="0.25"/>
    <row r="113" ht="46.9" customHeight="1" x14ac:dyDescent="0.25"/>
    <row r="115" ht="43.9" customHeight="1" x14ac:dyDescent="0.25"/>
    <row r="116" ht="36" customHeight="1" x14ac:dyDescent="0.25"/>
    <row r="117" ht="46.9" customHeight="1" x14ac:dyDescent="0.25"/>
    <row r="119" ht="69.599999999999994" customHeight="1" x14ac:dyDescent="0.25"/>
    <row r="121" ht="22.9" customHeight="1" x14ac:dyDescent="0.25"/>
    <row r="126" ht="36" customHeight="1" x14ac:dyDescent="0.25"/>
    <row r="128" ht="36" customHeight="1" x14ac:dyDescent="0.25"/>
    <row r="130" ht="24.6" customHeight="1" x14ac:dyDescent="0.25"/>
    <row r="132" ht="22.15" customHeight="1" x14ac:dyDescent="0.25"/>
  </sheetData>
  <mergeCells count="15">
    <mergeCell ref="A12:P12"/>
    <mergeCell ref="B18:B19"/>
    <mergeCell ref="A13:P13"/>
    <mergeCell ref="A18:A19"/>
    <mergeCell ref="A26:F26"/>
    <mergeCell ref="A27:G27"/>
    <mergeCell ref="A1:P1"/>
    <mergeCell ref="A2:P2"/>
    <mergeCell ref="A3:P3"/>
    <mergeCell ref="A4:P4"/>
    <mergeCell ref="A5:P5"/>
    <mergeCell ref="A7:P7"/>
    <mergeCell ref="A8:P8"/>
    <mergeCell ref="A6:P6"/>
    <mergeCell ref="A9:P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2023-09-28T23:14:35Z</dcterms:created>
  <dcterms:modified xsi:type="dcterms:W3CDTF">2023-12-05T13:14:49Z</dcterms:modified>
</cp:coreProperties>
</file>